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360" windowHeight="9720"/>
  </bookViews>
  <sheets>
    <sheet name="easy calc N-Pond Drop" sheetId="1" r:id="rId1"/>
  </sheets>
  <definedNames>
    <definedName name="_xlnm.Print_Area" localSheetId="0">'easy calc N-Pond Drop'!$B$2:$Y$24</definedName>
  </definedNames>
  <calcPr calcId="125725"/>
</workbook>
</file>

<file path=xl/calcChain.xml><?xml version="1.0" encoding="utf-8"?>
<calcChain xmlns="http://schemas.openxmlformats.org/spreadsheetml/2006/main">
  <c r="Z24" i="1"/>
  <c r="M24"/>
  <c r="N24" s="1"/>
  <c r="K24"/>
  <c r="Z23"/>
  <c r="M23"/>
  <c r="N23" s="1"/>
  <c r="K23"/>
  <c r="Z22"/>
  <c r="M22"/>
  <c r="N22" s="1"/>
  <c r="K22"/>
  <c r="Z21"/>
  <c r="M21"/>
  <c r="N21" s="1"/>
  <c r="K21"/>
  <c r="Z20"/>
  <c r="M20"/>
  <c r="N20" s="1"/>
  <c r="K20"/>
  <c r="Z19"/>
  <c r="M19"/>
  <c r="N19" s="1"/>
  <c r="K19"/>
  <c r="Z18"/>
  <c r="M18"/>
  <c r="N18" s="1"/>
  <c r="K18"/>
  <c r="Z17"/>
  <c r="M17"/>
  <c r="N17" s="1"/>
  <c r="K17"/>
  <c r="Z16"/>
  <c r="M16"/>
  <c r="N16" s="1"/>
  <c r="K16"/>
  <c r="Z15"/>
  <c r="M15"/>
  <c r="N15" s="1"/>
  <c r="K15"/>
  <c r="Z14"/>
  <c r="M14"/>
  <c r="N14" s="1"/>
  <c r="K14"/>
  <c r="Z13"/>
  <c r="M13"/>
  <c r="N13" s="1"/>
  <c r="K13"/>
  <c r="Z12"/>
  <c r="M12"/>
  <c r="N12" s="1"/>
  <c r="K12"/>
  <c r="Z11"/>
  <c r="M11"/>
  <c r="N11" s="1"/>
  <c r="K11"/>
  <c r="Z10"/>
  <c r="M10"/>
  <c r="N10" s="1"/>
  <c r="K10"/>
  <c r="Z9"/>
  <c r="M9"/>
  <c r="N9" s="1"/>
  <c r="K9"/>
  <c r="S9" l="1"/>
  <c r="T9" s="1"/>
  <c r="AA9"/>
  <c r="R9"/>
  <c r="Y9" s="1"/>
  <c r="U9" s="1"/>
  <c r="W9" s="1"/>
  <c r="S15"/>
  <c r="T15" s="1"/>
  <c r="AA15"/>
  <c r="R15"/>
  <c r="Y15" s="1"/>
  <c r="U15" s="1"/>
  <c r="W15" s="1"/>
  <c r="S23"/>
  <c r="T23" s="1"/>
  <c r="AA23"/>
  <c r="R23"/>
  <c r="Y23" s="1"/>
  <c r="U23" s="1"/>
  <c r="W23" s="1"/>
  <c r="S11"/>
  <c r="T11" s="1"/>
  <c r="AA11"/>
  <c r="R11"/>
  <c r="Y11" s="1"/>
  <c r="U11" s="1"/>
  <c r="W11" s="1"/>
  <c r="S13"/>
  <c r="T13" s="1"/>
  <c r="AA13"/>
  <c r="R13"/>
  <c r="Y13" s="1"/>
  <c r="U13" s="1"/>
  <c r="W13" s="1"/>
  <c r="S17"/>
  <c r="T17" s="1"/>
  <c r="AA17"/>
  <c r="R17"/>
  <c r="Y17" s="1"/>
  <c r="U17" s="1"/>
  <c r="W17" s="1"/>
  <c r="S19"/>
  <c r="T19" s="1"/>
  <c r="AA19"/>
  <c r="R19"/>
  <c r="Y19" s="1"/>
  <c r="U19" s="1"/>
  <c r="W19" s="1"/>
  <c r="S21"/>
  <c r="T21" s="1"/>
  <c r="AA21"/>
  <c r="R21"/>
  <c r="Y21" s="1"/>
  <c r="U21" s="1"/>
  <c r="W21" s="1"/>
  <c r="S10"/>
  <c r="T10" s="1"/>
  <c r="AA10"/>
  <c r="R10"/>
  <c r="Y10" s="1"/>
  <c r="U10" s="1"/>
  <c r="W10" s="1"/>
  <c r="S12"/>
  <c r="T12" s="1"/>
  <c r="AA12"/>
  <c r="R12"/>
  <c r="Y12" s="1"/>
  <c r="U12" s="1"/>
  <c r="W12" s="1"/>
  <c r="S14"/>
  <c r="T14" s="1"/>
  <c r="AA14"/>
  <c r="R14"/>
  <c r="Y14" s="1"/>
  <c r="U14" s="1"/>
  <c r="W14" s="1"/>
  <c r="S16"/>
  <c r="T16" s="1"/>
  <c r="AA16"/>
  <c r="R16"/>
  <c r="Y16" s="1"/>
  <c r="U16" s="1"/>
  <c r="W16" s="1"/>
  <c r="S18"/>
  <c r="T18" s="1"/>
  <c r="AA18"/>
  <c r="R18"/>
  <c r="Y18" s="1"/>
  <c r="U18" s="1"/>
  <c r="W18" s="1"/>
  <c r="S20"/>
  <c r="T20" s="1"/>
  <c r="AA20"/>
  <c r="R20"/>
  <c r="Y20" s="1"/>
  <c r="U20" s="1"/>
  <c r="W20" s="1"/>
  <c r="S22"/>
  <c r="T22" s="1"/>
  <c r="AA22"/>
  <c r="R22"/>
  <c r="Y22" s="1"/>
  <c r="U22" s="1"/>
  <c r="W22" s="1"/>
  <c r="S24"/>
  <c r="T24" s="1"/>
  <c r="AA24"/>
  <c r="R24"/>
  <c r="Y24" s="1"/>
  <c r="U24" s="1"/>
  <c r="W24" s="1"/>
  <c r="X20" l="1"/>
  <c r="X16"/>
  <c r="X21"/>
  <c r="X22"/>
  <c r="X18"/>
  <c r="X14"/>
  <c r="X10"/>
  <c r="X19"/>
  <c r="X13"/>
  <c r="X23"/>
  <c r="X9"/>
  <c r="X24"/>
  <c r="X12"/>
  <c r="X17"/>
  <c r="X11"/>
  <c r="X15"/>
</calcChain>
</file>

<file path=xl/sharedStrings.xml><?xml version="1.0" encoding="utf-8"?>
<sst xmlns="http://schemas.openxmlformats.org/spreadsheetml/2006/main" count="66" uniqueCount="66">
  <si>
    <t xml:space="preserve">Calculate nitrogen applied using POND DROP </t>
  </si>
  <si>
    <t>Farm:</t>
  </si>
  <si>
    <t>Field:</t>
  </si>
  <si>
    <t>Year: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</si>
  <si>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</si>
  <si>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</si>
  <si>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</si>
  <si>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</si>
  <si>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</si>
  <si>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</si>
  <si>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</si>
  <si>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</si>
  <si>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</si>
  <si>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</si>
  <si>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</si>
  <si>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</si>
  <si>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</si>
  <si>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</si>
  <si>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</si>
  <si>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</si>
  <si>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</si>
  <si>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</si>
  <si>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</si>
  <si>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</si>
  <si>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</si>
  <si>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</si>
  <si>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</si>
  <si>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</si>
  <si>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r>
      <rPr>
        <b/>
        <sz val="8"/>
        <color theme="0" tint="-0.34998626667073579"/>
        <rFont val="Times New Roman"/>
        <family val="1"/>
      </rPr>
      <t>I</t>
    </r>
    <r>
      <rPr>
        <b/>
        <sz val="8"/>
        <color theme="0" tint="-0.34998626667073579"/>
        <rFont val="Arial Narrow"/>
        <family val="2"/>
      </rPr>
      <t xml:space="preserve"> - H or H - I</t>
    </r>
  </si>
  <si>
    <t>from chart</t>
  </si>
  <si>
    <t>J x K</t>
  </si>
  <si>
    <t>L x 27.154</t>
  </si>
  <si>
    <t>from lab report</t>
  </si>
  <si>
    <t xml:space="preserve">M x O x .008345 </t>
  </si>
  <si>
    <t>M x P x .008346</t>
  </si>
  <si>
    <r>
      <t xml:space="preserve">R </t>
    </r>
    <r>
      <rPr>
        <b/>
        <sz val="8"/>
        <color theme="0" tint="-0.34998626667073579"/>
        <rFont val="Arial"/>
        <family val="2"/>
      </rPr>
      <t>÷ B</t>
    </r>
  </si>
  <si>
    <r>
      <t xml:space="preserve">X </t>
    </r>
    <r>
      <rPr>
        <b/>
        <sz val="8"/>
        <color theme="0" tint="-0.34998626667073579"/>
        <rFont val="Arial"/>
        <family val="2"/>
      </rPr>
      <t>- S</t>
    </r>
  </si>
  <si>
    <r>
      <t xml:space="preserve">(U </t>
    </r>
    <r>
      <rPr>
        <b/>
        <sz val="8"/>
        <color theme="0" tint="-0.34998626667073579"/>
        <rFont val="Arial"/>
        <family val="2"/>
      </rPr>
      <t>÷ 100) x T</t>
    </r>
  </si>
  <si>
    <t>V + S</t>
  </si>
  <si>
    <r>
      <t xml:space="preserve">Q </t>
    </r>
    <r>
      <rPr>
        <b/>
        <sz val="8"/>
        <color theme="0" tint="-0.34998626667073579"/>
        <rFont val="Arial"/>
        <family val="2"/>
      </rPr>
      <t>÷ B</t>
    </r>
  </si>
  <si>
    <t>Location</t>
  </si>
  <si>
    <t>acres</t>
  </si>
  <si>
    <t>irrig- ation num- ber</t>
  </si>
  <si>
    <t>date start</t>
  </si>
  <si>
    <t>time start</t>
  </si>
  <si>
    <t>date end</t>
  </si>
  <si>
    <t>time end</t>
  </si>
  <si>
    <t>depth in pond at start (inches)</t>
  </si>
  <si>
    <t>depth in pond at end (inches)</t>
  </si>
  <si>
    <t>inches drop</t>
  </si>
  <si>
    <t>pond surface acres at midpoint</t>
  </si>
  <si>
    <t>ac-inches used</t>
  </si>
  <si>
    <t>1000 gals applied to field</t>
  </si>
  <si>
    <t>Sample ID</t>
  </si>
  <si>
    <t>Total (TKN) -N [mg/L or ppm]</t>
  </si>
  <si>
    <t>ammo- nium (NH4) -N [mg/L or ppm]</t>
  </si>
  <si>
    <t xml:space="preserve">total lbs TKN-N applied to field </t>
  </si>
  <si>
    <t xml:space="preserve">total lbs ammonium-N applied to field </t>
  </si>
  <si>
    <t xml:space="preserve">ammo-
nium N
lbs/acre </t>
  </si>
  <si>
    <t>organic form N
lbs/acre</t>
  </si>
  <si>
    <t>est. % of org-N available to this crop</t>
  </si>
  <si>
    <t xml:space="preserve">estimated available
organic N
lbs/acre </t>
  </si>
  <si>
    <t>Total available N
lbs/acre</t>
  </si>
  <si>
    <t>Total N applied
lbs/acre</t>
  </si>
  <si>
    <t>hrs run time</t>
  </si>
  <si>
    <t>calculated gpm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</si>
</sst>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mm/dd/yy;@"/>
    <numFmt numFmtId="165" formatCode="m/d/yy;@"/>
    <numFmt numFmtId="166" formatCode="[$-409]h:mm\ AM/PM;@"/>
    <numFmt numFmtId="167" formatCode="#,##0_);[Red]\-#,##0;;@"/>
    <numFmt numFmtId="168" formatCode="#,##0.00_);[Red]\-#,##0.0000;;@"/>
    <numFmt numFmtId="169" formatCode="#,##0.0_);[Red]\-#,##0.000;;@"/>
    <numFmt numFmtId="170" formatCode="0;\-0;;@"/>
    <numFmt numFmtId="171" formatCode="#,##0.0_);[Red]\-##.0##0;;@"/>
  </numFmts>
  <fonts count="21">
    <font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4"/>
      <name val="Arial"/>
      <family val="2"/>
    </font>
    <font>
      <b/>
      <sz val="10"/>
      <color rgb="FF9D8B44"/>
      <name val="Verdana"/>
      <family val="2"/>
    </font>
    <font>
      <sz val="16"/>
      <name val="Arial Narrow"/>
      <family val="2"/>
    </font>
    <font>
      <sz val="16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9"/>
      <name val="Arial Narrow"/>
      <family val="2"/>
    </font>
    <font>
      <b/>
      <sz val="10"/>
      <color theme="0" tint="-0.34998626667073579"/>
      <name val="Arial"/>
      <family val="2"/>
    </font>
    <font>
      <b/>
      <sz val="11"/>
      <color theme="0" tint="-0.34998626667073579"/>
      <name val="Times New Roman"/>
      <family val="1"/>
    </font>
    <font>
      <b/>
      <sz val="8"/>
      <color theme="0" tint="-0.34998626667073579"/>
      <name val="Arial Narrow"/>
      <family val="2"/>
    </font>
    <font>
      <b/>
      <sz val="8"/>
      <color theme="0" tint="-0.34998626667073579"/>
      <name val="Times New Roman"/>
      <family val="1"/>
    </font>
    <font>
      <sz val="7"/>
      <color theme="0" tint="-0.34998626667073579"/>
      <name val="Arial Narrow"/>
      <family val="2"/>
    </font>
    <font>
      <b/>
      <sz val="8"/>
      <color theme="0" tint="-0.34998626667073579"/>
      <name val="Arial"/>
      <family val="2"/>
    </font>
    <font>
      <b/>
      <sz val="8"/>
      <name val="Arial Narrow"/>
      <family val="2"/>
    </font>
    <font>
      <sz val="7"/>
      <name val="Arial Narrow"/>
      <family val="2"/>
    </font>
    <font>
      <sz val="7.5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/>
      <right/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5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right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6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left" indent="1"/>
    </xf>
    <xf numFmtId="0" fontId="13" fillId="0" borderId="3" xfId="0" applyFont="1" applyBorder="1" applyAlignment="1">
      <alignment horizontal="right"/>
    </xf>
    <xf numFmtId="0" fontId="3" fillId="2" borderId="0" xfId="0" applyFont="1" applyFill="1" applyBorder="1"/>
    <xf numFmtId="0" fontId="17" fillId="0" borderId="4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6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65" fontId="2" fillId="0" borderId="11" xfId="0" applyNumberFormat="1" applyFont="1" applyFill="1" applyBorder="1" applyAlignment="1" applyProtection="1">
      <alignment horizontal="center" vertical="center"/>
      <protection locked="0"/>
    </xf>
    <xf numFmtId="166" fontId="2" fillId="0" borderId="12" xfId="0" applyNumberFormat="1" applyFont="1" applyFill="1" applyBorder="1" applyAlignment="1" applyProtection="1">
      <alignment horizontal="center" vertical="center"/>
      <protection locked="0"/>
    </xf>
    <xf numFmtId="165" fontId="2" fillId="0" borderId="12" xfId="0" applyNumberFormat="1" applyFont="1" applyFill="1" applyBorder="1" applyAlignment="1" applyProtection="1">
      <alignment horizontal="center" vertical="center"/>
      <protection locked="0"/>
    </xf>
    <xf numFmtId="166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167" fontId="3" fillId="0" borderId="16" xfId="1" applyNumberFormat="1" applyFont="1" applyFill="1" applyBorder="1" applyAlignment="1" applyProtection="1">
      <alignment horizontal="center" vertical="center"/>
    </xf>
    <xf numFmtId="168" fontId="3" fillId="0" borderId="12" xfId="1" applyNumberFormat="1" applyFont="1" applyFill="1" applyBorder="1" applyAlignment="1" applyProtection="1">
      <alignment horizontal="center" vertical="center"/>
      <protection locked="0"/>
    </xf>
    <xf numFmtId="169" fontId="3" fillId="0" borderId="17" xfId="1" applyNumberFormat="1" applyFont="1" applyFill="1" applyBorder="1" applyAlignment="1" applyProtection="1">
      <alignment horizontal="center" vertical="center"/>
    </xf>
    <xf numFmtId="167" fontId="3" fillId="0" borderId="18" xfId="1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167" fontId="3" fillId="0" borderId="19" xfId="0" applyNumberFormat="1" applyFont="1" applyFill="1" applyBorder="1" applyAlignment="1" applyProtection="1">
      <alignment horizontal="center" vertical="center"/>
    </xf>
    <xf numFmtId="167" fontId="3" fillId="0" borderId="18" xfId="0" applyNumberFormat="1" applyFont="1" applyFill="1" applyBorder="1" applyAlignment="1" applyProtection="1">
      <alignment horizontal="center" vertical="center"/>
    </xf>
    <xf numFmtId="170" fontId="3" fillId="0" borderId="19" xfId="0" applyNumberFormat="1" applyFont="1" applyFill="1" applyBorder="1" applyAlignment="1" applyProtection="1">
      <alignment horizontal="center" vertical="center"/>
    </xf>
    <xf numFmtId="170" fontId="3" fillId="0" borderId="20" xfId="0" applyNumberFormat="1" applyFont="1" applyFill="1" applyBorder="1" applyAlignment="1" applyProtection="1">
      <alignment horizontal="center" vertical="center"/>
    </xf>
    <xf numFmtId="9" fontId="3" fillId="0" borderId="12" xfId="2" applyFont="1" applyFill="1" applyBorder="1" applyAlignment="1" applyProtection="1">
      <alignment horizontal="center" vertical="center"/>
      <protection locked="0"/>
    </xf>
    <xf numFmtId="170" fontId="3" fillId="0" borderId="21" xfId="0" applyNumberFormat="1" applyFont="1" applyFill="1" applyBorder="1" applyAlignment="1">
      <alignment horizontal="center" vertical="center"/>
    </xf>
    <xf numFmtId="170" fontId="20" fillId="0" borderId="19" xfId="0" applyNumberFormat="1" applyFont="1" applyFill="1" applyBorder="1" applyAlignment="1">
      <alignment horizontal="center" vertical="center"/>
    </xf>
    <xf numFmtId="170" fontId="20" fillId="0" borderId="22" xfId="0" applyNumberFormat="1" applyFont="1" applyFill="1" applyBorder="1" applyAlignment="1">
      <alignment horizontal="center" vertical="center"/>
    </xf>
    <xf numFmtId="171" fontId="3" fillId="0" borderId="19" xfId="0" applyNumberFormat="1" applyFont="1" applyBorder="1" applyAlignment="1">
      <alignment horizontal="center" vertical="center"/>
    </xf>
    <xf numFmtId="170" fontId="3" fillId="0" borderId="23" xfId="0" applyNumberFormat="1" applyFont="1" applyFill="1" applyBorder="1" applyAlignment="1" applyProtection="1">
      <alignment horizontal="center" vertical="center"/>
    </xf>
    <xf numFmtId="168" fontId="3" fillId="0" borderId="24" xfId="1" applyNumberFormat="1" applyFont="1" applyFill="1" applyBorder="1" applyAlignment="1" applyProtection="1">
      <alignment horizontal="center" vertical="center"/>
      <protection locked="0"/>
    </xf>
    <xf numFmtId="169" fontId="3" fillId="0" borderId="21" xfId="1" applyNumberFormat="1" applyFont="1" applyFill="1" applyBorder="1" applyAlignment="1" applyProtection="1">
      <alignment horizontal="center" vertical="center"/>
    </xf>
    <xf numFmtId="167" fontId="3" fillId="0" borderId="22" xfId="1" applyNumberFormat="1" applyFont="1" applyFill="1" applyBorder="1" applyAlignment="1" applyProtection="1">
      <alignment horizontal="center" vertical="center"/>
    </xf>
    <xf numFmtId="167" fontId="3" fillId="0" borderId="22" xfId="0" applyNumberFormat="1" applyFont="1" applyFill="1" applyBorder="1" applyAlignment="1" applyProtection="1">
      <alignment horizontal="center" vertical="center"/>
    </xf>
    <xf numFmtId="170" fontId="3" fillId="0" borderId="0" xfId="0" applyNumberFormat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165" fontId="2" fillId="0" borderId="28" xfId="0" applyNumberFormat="1" applyFont="1" applyFill="1" applyBorder="1" applyAlignment="1" applyProtection="1">
      <alignment horizontal="center" vertical="center"/>
      <protection locked="0"/>
    </xf>
    <xf numFmtId="166" fontId="2" fillId="0" borderId="29" xfId="0" applyNumberFormat="1" applyFont="1" applyFill="1" applyBorder="1" applyAlignment="1" applyProtection="1">
      <alignment horizontal="center" vertical="center"/>
      <protection locked="0"/>
    </xf>
    <xf numFmtId="165" fontId="2" fillId="0" borderId="29" xfId="0" applyNumberFormat="1" applyFont="1" applyFill="1" applyBorder="1" applyAlignment="1" applyProtection="1">
      <alignment horizontal="center" vertical="center"/>
      <protection locked="0"/>
    </xf>
    <xf numFmtId="166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167" fontId="3" fillId="0" borderId="26" xfId="1" applyNumberFormat="1" applyFont="1" applyFill="1" applyBorder="1" applyAlignment="1" applyProtection="1">
      <alignment horizontal="center" vertical="center"/>
    </xf>
    <xf numFmtId="168" fontId="3" fillId="0" borderId="29" xfId="1" applyNumberFormat="1" applyFont="1" applyFill="1" applyBorder="1" applyAlignment="1" applyProtection="1">
      <alignment horizontal="center" vertical="center"/>
      <protection locked="0"/>
    </xf>
    <xf numFmtId="169" fontId="3" fillId="0" borderId="27" xfId="1" applyNumberFormat="1" applyFont="1" applyFill="1" applyBorder="1" applyAlignment="1" applyProtection="1">
      <alignment horizontal="center" vertical="center"/>
    </xf>
    <xf numFmtId="167" fontId="3" fillId="0" borderId="32" xfId="1" applyNumberFormat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167" fontId="3" fillId="0" borderId="10" xfId="0" applyNumberFormat="1" applyFont="1" applyFill="1" applyBorder="1" applyAlignment="1" applyProtection="1">
      <alignment horizontal="center" vertical="center"/>
    </xf>
    <xf numFmtId="167" fontId="3" fillId="0" borderId="32" xfId="0" applyNumberFormat="1" applyFont="1" applyFill="1" applyBorder="1" applyAlignment="1" applyProtection="1">
      <alignment horizontal="center" vertical="center"/>
    </xf>
    <xf numFmtId="170" fontId="3" fillId="0" borderId="10" xfId="0" applyNumberFormat="1" applyFont="1" applyFill="1" applyBorder="1" applyAlignment="1" applyProtection="1">
      <alignment horizontal="center" vertical="center"/>
    </xf>
    <xf numFmtId="170" fontId="3" fillId="0" borderId="31" xfId="0" applyNumberFormat="1" applyFont="1" applyFill="1" applyBorder="1" applyAlignment="1" applyProtection="1">
      <alignment horizontal="center" vertical="center"/>
    </xf>
    <xf numFmtId="9" fontId="3" fillId="0" borderId="26" xfId="2" applyFont="1" applyFill="1" applyBorder="1" applyAlignment="1" applyProtection="1">
      <alignment horizontal="center" vertical="center"/>
      <protection locked="0"/>
    </xf>
    <xf numFmtId="170" fontId="3" fillId="0" borderId="27" xfId="0" applyNumberFormat="1" applyFont="1" applyFill="1" applyBorder="1" applyAlignment="1">
      <alignment horizontal="center" vertical="center"/>
    </xf>
    <xf numFmtId="170" fontId="20" fillId="0" borderId="10" xfId="0" applyNumberFormat="1" applyFont="1" applyFill="1" applyBorder="1" applyAlignment="1">
      <alignment horizontal="center" vertical="center"/>
    </xf>
    <xf numFmtId="170" fontId="20" fillId="0" borderId="32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0" xfId="0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404134</xdr:colOff>
      <xdr:row>1</xdr:row>
      <xdr:rowOff>73399</xdr:rowOff>
    </xdr:from>
    <xdr:to>
      <xdr:col>24</xdr:col>
      <xdr:colOff>485775</xdr:colOff>
      <xdr:row>3</xdr:row>
      <xdr:rowOff>171449</xdr:rowOff>
    </xdr:to>
    <xdr:pic>
      <xdr:nvPicPr>
        <xdr:cNvPr id="2" name="Picture 1" descr="blue-seal-text-logo-1-inch-high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76734" y="216274"/>
          <a:ext cx="1567541" cy="71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autoPageBreaks="0"/>
  </sheetPr>
  <dimension ref="A1:BL46"/>
  <sheetViews>
    <sheetView showGridLines="0" showRowColHeaders="0" showZeros="0" tabSelected="1" showRuler="0" zoomScaleNormal="100" zoomScaleSheetLayoutView="25" workbookViewId="0">
      <selection activeCell="C3" sqref="C3:E3"/>
    </sheetView>
  </sheetViews>
  <sheetFormatPr defaultRowHeight="14.25" customHeight="1"/>
  <cols>
    <col min="1" max="1" width="3.7109375" customWidth="1"/>
    <col min="2" max="2" width="10.140625" customWidth="1"/>
    <col min="3" max="3" width="4.85546875" style="101" customWidth="1"/>
    <col min="4" max="4" width="4.140625" style="101" customWidth="1"/>
    <col min="5" max="5" width="6.28515625" style="101" customWidth="1"/>
    <col min="6" max="6" width="6.85546875" style="101" customWidth="1"/>
    <col min="7" max="7" width="6.28515625" style="101" customWidth="1"/>
    <col min="8" max="8" width="6.85546875" customWidth="1"/>
    <col min="9" max="10" width="6" customWidth="1"/>
    <col min="11" max="11" width="5.85546875" customWidth="1"/>
    <col min="12" max="12" width="6.5703125" customWidth="1"/>
    <col min="13" max="13" width="6.140625" customWidth="1"/>
    <col min="14" max="14" width="7.42578125" customWidth="1"/>
    <col min="15" max="15" width="9" customWidth="1"/>
    <col min="16" max="16" width="6.85546875" customWidth="1"/>
    <col min="17" max="17" width="7" customWidth="1"/>
    <col min="18" max="18" width="8.28515625" customWidth="1"/>
    <col min="19" max="19" width="8.5703125" customWidth="1"/>
    <col min="20" max="21" width="6.85546875" customWidth="1"/>
    <col min="22" max="22" width="6.5703125" customWidth="1"/>
    <col min="23" max="23" width="7.5703125" customWidth="1"/>
    <col min="24" max="24" width="8.140625" customWidth="1"/>
    <col min="25" max="25" width="8" customWidth="1"/>
    <col min="65" max="72" width="0" hidden="1" customWidth="1"/>
  </cols>
  <sheetData>
    <row r="1" spans="1:64" s="1" customFormat="1" ht="11.25" customHeight="1">
      <c r="C1" s="2"/>
      <c r="D1" s="2"/>
      <c r="E1" s="3"/>
      <c r="F1" s="4"/>
      <c r="G1" s="4"/>
    </row>
    <row r="2" spans="1:64" s="1" customFormat="1" ht="16.899999999999999" customHeight="1">
      <c r="A2" s="5"/>
      <c r="B2" s="6" t="s">
        <v>0</v>
      </c>
      <c r="C2" s="7"/>
      <c r="D2" s="7"/>
      <c r="E2" s="8"/>
      <c r="F2" s="9"/>
      <c r="G2" s="9"/>
      <c r="H2" s="9"/>
      <c r="I2" s="10"/>
      <c r="J2" s="9"/>
      <c r="K2" s="9"/>
      <c r="L2" s="9"/>
      <c r="M2" s="9"/>
      <c r="N2" s="9"/>
      <c r="O2" s="9"/>
      <c r="P2" s="9"/>
      <c r="U2" s="11"/>
      <c r="V2" s="11"/>
      <c r="W2" s="11"/>
      <c r="X2" s="11"/>
      <c r="Y2" s="11"/>
    </row>
    <row r="3" spans="1:64" s="1" customFormat="1" ht="32.25" customHeight="1">
      <c r="A3" s="5"/>
      <c r="B3" s="12" t="s">
        <v>1</v>
      </c>
      <c r="C3" s="13"/>
      <c r="D3" s="13"/>
      <c r="E3" s="13"/>
      <c r="F3" s="12" t="s">
        <v>2</v>
      </c>
      <c r="G3" s="14"/>
      <c r="H3" s="14"/>
      <c r="I3" s="12" t="s">
        <v>3</v>
      </c>
      <c r="J3" s="15"/>
      <c r="K3"/>
      <c r="L3"/>
      <c r="M3"/>
      <c r="O3"/>
      <c r="P3"/>
      <c r="Q3"/>
      <c r="S3"/>
      <c r="T3"/>
      <c r="U3"/>
      <c r="V3" s="11"/>
      <c r="W3" s="11"/>
      <c r="X3" s="11"/>
      <c r="Y3" s="11"/>
    </row>
    <row r="4" spans="1:64" s="1" customFormat="1" ht="13.5" customHeight="1">
      <c r="A4" s="5"/>
      <c r="C4" s="16"/>
      <c r="D4" s="16"/>
      <c r="E4" s="10"/>
      <c r="F4" s="17"/>
      <c r="G4" s="18"/>
      <c r="H4" s="17"/>
      <c r="I4" s="10"/>
      <c r="J4" s="9"/>
      <c r="K4" s="9"/>
      <c r="L4" s="9"/>
      <c r="M4" s="9"/>
      <c r="N4" s="9"/>
      <c r="O4" s="9"/>
      <c r="P4" s="9"/>
      <c r="T4" s="19"/>
      <c r="U4" s="8"/>
      <c r="V4" s="20"/>
      <c r="W4" s="10"/>
      <c r="X4" s="11"/>
      <c r="Y4" s="11"/>
    </row>
    <row r="5" spans="1:64" s="1" customFormat="1" ht="3" hidden="1" customHeight="1">
      <c r="B5" s="21"/>
      <c r="C5" s="22"/>
      <c r="D5" s="2"/>
      <c r="I5" s="11"/>
      <c r="P5" s="4"/>
      <c r="Q5" s="4"/>
      <c r="U5" s="11"/>
      <c r="V5" s="11"/>
      <c r="W5" s="11"/>
      <c r="X5" s="11"/>
      <c r="Y5" s="11"/>
    </row>
    <row r="6" spans="1:64" s="11" customFormat="1" ht="14.45" customHeight="1">
      <c r="B6" s="23" t="s">
        <v>4</v>
      </c>
      <c r="C6" s="24" t="s">
        <v>5</v>
      </c>
      <c r="D6" s="23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3" t="s">
        <v>11</v>
      </c>
      <c r="J6" s="25" t="s">
        <v>12</v>
      </c>
      <c r="K6" s="23" t="s">
        <v>13</v>
      </c>
      <c r="L6" s="23" t="s">
        <v>14</v>
      </c>
      <c r="M6" s="23" t="s">
        <v>15</v>
      </c>
      <c r="N6" s="23" t="s">
        <v>16</v>
      </c>
      <c r="O6" s="23" t="s">
        <v>17</v>
      </c>
      <c r="P6" s="23" t="s">
        <v>18</v>
      </c>
      <c r="Q6" s="23" t="s">
        <v>19</v>
      </c>
      <c r="R6" s="23" t="s">
        <v>20</v>
      </c>
      <c r="S6" s="23" t="s">
        <v>21</v>
      </c>
      <c r="T6" s="23" t="s">
        <v>22</v>
      </c>
      <c r="U6" s="23" t="s">
        <v>23</v>
      </c>
      <c r="V6" s="23" t="s">
        <v>24</v>
      </c>
      <c r="W6" s="23" t="s">
        <v>25</v>
      </c>
      <c r="X6" s="23" t="s">
        <v>26</v>
      </c>
      <c r="Y6" s="23" t="s">
        <v>27</v>
      </c>
      <c r="Z6" s="23"/>
    </row>
    <row r="7" spans="1:64" s="11" customFormat="1" ht="26.25" customHeight="1" thickBot="1">
      <c r="B7" s="23"/>
      <c r="C7" s="24"/>
      <c r="D7" s="23"/>
      <c r="E7" s="23"/>
      <c r="F7" s="23"/>
      <c r="G7" s="23"/>
      <c r="H7" s="26"/>
      <c r="I7" s="26"/>
      <c r="J7" s="26"/>
      <c r="K7" s="27" t="s">
        <v>28</v>
      </c>
      <c r="L7" s="28" t="s">
        <v>29</v>
      </c>
      <c r="M7" s="29" t="s">
        <v>30</v>
      </c>
      <c r="N7" s="30" t="s">
        <v>31</v>
      </c>
      <c r="O7" s="27"/>
      <c r="P7" s="31" t="s">
        <v>32</v>
      </c>
      <c r="Q7" s="23"/>
      <c r="R7" s="27" t="s">
        <v>33</v>
      </c>
      <c r="S7" s="27" t="s">
        <v>34</v>
      </c>
      <c r="T7" s="30" t="s">
        <v>35</v>
      </c>
      <c r="U7" s="30" t="s">
        <v>36</v>
      </c>
      <c r="V7" s="23"/>
      <c r="W7" s="32" t="s">
        <v>37</v>
      </c>
      <c r="X7" s="30" t="s">
        <v>38</v>
      </c>
      <c r="Y7" s="30" t="s">
        <v>39</v>
      </c>
      <c r="Z7" s="23"/>
    </row>
    <row r="8" spans="1:64" s="33" customFormat="1" ht="54" customHeight="1" thickBot="1">
      <c r="B8" s="34" t="s">
        <v>40</v>
      </c>
      <c r="C8" s="35" t="s">
        <v>41</v>
      </c>
      <c r="D8" s="36" t="s">
        <v>42</v>
      </c>
      <c r="E8" s="34" t="s">
        <v>43</v>
      </c>
      <c r="F8" s="35" t="s">
        <v>44</v>
      </c>
      <c r="G8" s="35" t="s">
        <v>45</v>
      </c>
      <c r="H8" s="37" t="s">
        <v>46</v>
      </c>
      <c r="I8" s="38" t="s">
        <v>47</v>
      </c>
      <c r="J8" s="39" t="s">
        <v>48</v>
      </c>
      <c r="K8" s="35" t="s">
        <v>49</v>
      </c>
      <c r="L8" s="39" t="s">
        <v>50</v>
      </c>
      <c r="M8" s="35" t="s">
        <v>51</v>
      </c>
      <c r="N8" s="36" t="s">
        <v>52</v>
      </c>
      <c r="O8" s="34" t="s">
        <v>53</v>
      </c>
      <c r="P8" s="35" t="s">
        <v>54</v>
      </c>
      <c r="Q8" s="40" t="s">
        <v>55</v>
      </c>
      <c r="R8" s="34" t="s">
        <v>56</v>
      </c>
      <c r="S8" s="41" t="s">
        <v>57</v>
      </c>
      <c r="T8" s="34" t="s">
        <v>58</v>
      </c>
      <c r="U8" s="42" t="s">
        <v>59</v>
      </c>
      <c r="V8" s="43" t="s">
        <v>60</v>
      </c>
      <c r="W8" s="44" t="s">
        <v>61</v>
      </c>
      <c r="X8" s="42" t="s">
        <v>62</v>
      </c>
      <c r="Y8" s="37" t="s">
        <v>63</v>
      </c>
      <c r="Z8" s="45" t="s">
        <v>64</v>
      </c>
      <c r="AA8" s="46" t="s">
        <v>65</v>
      </c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ht="24" customHeight="1">
      <c r="B9" s="47"/>
      <c r="C9" s="48"/>
      <c r="D9" s="49"/>
      <c r="E9" s="50"/>
      <c r="F9" s="51"/>
      <c r="G9" s="52"/>
      <c r="H9" s="53"/>
      <c r="I9" s="54"/>
      <c r="J9" s="48"/>
      <c r="K9" s="55">
        <f>ABS(J9-I9)</f>
        <v>0</v>
      </c>
      <c r="L9" s="56"/>
      <c r="M9" s="57">
        <f>K9*L9</f>
        <v>0</v>
      </c>
      <c r="N9" s="58">
        <f>M9*27.154</f>
        <v>0</v>
      </c>
      <c r="O9" s="59"/>
      <c r="P9" s="48"/>
      <c r="Q9" s="60"/>
      <c r="R9" s="61">
        <f>N9*P9*0.008345</f>
        <v>0</v>
      </c>
      <c r="S9" s="62">
        <f>N9*Q9*0.008345</f>
        <v>0</v>
      </c>
      <c r="T9" s="63" t="e">
        <f>S9/C9</f>
        <v>#DIV/0!</v>
      </c>
      <c r="U9" s="64" t="e">
        <f t="shared" ref="U9:U24" si="0">Y9-T9</f>
        <v>#DIV/0!</v>
      </c>
      <c r="V9" s="65"/>
      <c r="W9" s="66" t="e">
        <f>V9*U9</f>
        <v>#DIV/0!</v>
      </c>
      <c r="X9" s="67" t="e">
        <f>T9+W9</f>
        <v>#DIV/0!</v>
      </c>
      <c r="Y9" s="68" t="e">
        <f>R9/C9</f>
        <v>#DIV/0!</v>
      </c>
      <c r="Z9" s="69">
        <f>IF(((G9+H9)-(E9+F9))&gt;0,((G9+H9)-(E9+F9))*24,0)</f>
        <v>0</v>
      </c>
      <c r="AA9" s="70">
        <f>IF(AND(ISNUMBER(N9),N9&gt;0),N9*1000/(Z9*60),0)</f>
        <v>0</v>
      </c>
    </row>
    <row r="10" spans="1:64" ht="24" customHeight="1">
      <c r="B10" s="47"/>
      <c r="C10" s="48"/>
      <c r="D10" s="49"/>
      <c r="E10" s="50"/>
      <c r="F10" s="51"/>
      <c r="G10" s="52"/>
      <c r="H10" s="53"/>
      <c r="I10" s="54"/>
      <c r="J10" s="48"/>
      <c r="K10" s="55">
        <f t="shared" ref="K10:K24" si="1">ABS(J10-I10)</f>
        <v>0</v>
      </c>
      <c r="L10" s="71"/>
      <c r="M10" s="72">
        <f t="shared" ref="M10:M24" si="2">K10*L10</f>
        <v>0</v>
      </c>
      <c r="N10" s="73">
        <f t="shared" ref="N10:N24" si="3">M10*27.154</f>
        <v>0</v>
      </c>
      <c r="O10" s="59"/>
      <c r="P10" s="48"/>
      <c r="Q10" s="60"/>
      <c r="R10" s="61">
        <f t="shared" ref="R10:R24" si="4">N10*P10*0.008345</f>
        <v>0</v>
      </c>
      <c r="S10" s="74">
        <f t="shared" ref="S10:S24" si="5">N10*Q10*0.008345</f>
        <v>0</v>
      </c>
      <c r="T10" s="63" t="e">
        <f t="shared" ref="T10:T24" si="6">S10/C10</f>
        <v>#DIV/0!</v>
      </c>
      <c r="U10" s="64" t="e">
        <f t="shared" si="0"/>
        <v>#DIV/0!</v>
      </c>
      <c r="V10" s="65"/>
      <c r="W10" s="66" t="e">
        <f t="shared" ref="W10:W24" si="7">V10*U10</f>
        <v>#DIV/0!</v>
      </c>
      <c r="X10" s="67" t="e">
        <f t="shared" ref="X10:X24" si="8">T10+W10</f>
        <v>#DIV/0!</v>
      </c>
      <c r="Y10" s="68" t="e">
        <f t="shared" ref="Y10:Y24" si="9">R10/C10</f>
        <v>#DIV/0!</v>
      </c>
      <c r="Z10" s="69">
        <f t="shared" ref="Z10:Z24" si="10">IF(((G10+H10)-(E10+F10))&gt;0,((G10+H10)-(E10+F10))*24,0)</f>
        <v>0</v>
      </c>
      <c r="AA10" s="75">
        <f t="shared" ref="AA10:AA24" si="11">IF(AND(ISNUMBER(N10),N10&gt;0),N10*1000/(Z10*60),0)</f>
        <v>0</v>
      </c>
    </row>
    <row r="11" spans="1:64" ht="24" customHeight="1">
      <c r="B11" s="47"/>
      <c r="C11" s="48"/>
      <c r="D11" s="49"/>
      <c r="E11" s="50"/>
      <c r="F11" s="51"/>
      <c r="G11" s="52"/>
      <c r="H11" s="53"/>
      <c r="I11" s="54"/>
      <c r="J11" s="48"/>
      <c r="K11" s="55">
        <f t="shared" si="1"/>
        <v>0</v>
      </c>
      <c r="L11" s="71"/>
      <c r="M11" s="72">
        <f t="shared" si="2"/>
        <v>0</v>
      </c>
      <c r="N11" s="73">
        <f t="shared" si="3"/>
        <v>0</v>
      </c>
      <c r="O11" s="59"/>
      <c r="P11" s="48"/>
      <c r="Q11" s="60"/>
      <c r="R11" s="61">
        <f t="shared" si="4"/>
        <v>0</v>
      </c>
      <c r="S11" s="74">
        <f t="shared" si="5"/>
        <v>0</v>
      </c>
      <c r="T11" s="63" t="e">
        <f t="shared" si="6"/>
        <v>#DIV/0!</v>
      </c>
      <c r="U11" s="64" t="e">
        <f t="shared" si="0"/>
        <v>#DIV/0!</v>
      </c>
      <c r="V11" s="65"/>
      <c r="W11" s="66" t="e">
        <f t="shared" si="7"/>
        <v>#DIV/0!</v>
      </c>
      <c r="X11" s="67" t="e">
        <f t="shared" si="8"/>
        <v>#DIV/0!</v>
      </c>
      <c r="Y11" s="68" t="e">
        <f t="shared" si="9"/>
        <v>#DIV/0!</v>
      </c>
      <c r="Z11" s="69">
        <f t="shared" si="10"/>
        <v>0</v>
      </c>
      <c r="AA11" s="75">
        <f t="shared" si="11"/>
        <v>0</v>
      </c>
    </row>
    <row r="12" spans="1:64" ht="24" customHeight="1">
      <c r="B12" s="47"/>
      <c r="C12" s="48"/>
      <c r="D12" s="49"/>
      <c r="E12" s="50"/>
      <c r="F12" s="51"/>
      <c r="G12" s="52"/>
      <c r="H12" s="53"/>
      <c r="I12" s="54"/>
      <c r="J12" s="48"/>
      <c r="K12" s="55">
        <f t="shared" si="1"/>
        <v>0</v>
      </c>
      <c r="L12" s="71"/>
      <c r="M12" s="72">
        <f t="shared" si="2"/>
        <v>0</v>
      </c>
      <c r="N12" s="73">
        <f t="shared" si="3"/>
        <v>0</v>
      </c>
      <c r="O12" s="59"/>
      <c r="P12" s="48"/>
      <c r="Q12" s="60"/>
      <c r="R12" s="61">
        <f t="shared" si="4"/>
        <v>0</v>
      </c>
      <c r="S12" s="74">
        <f t="shared" si="5"/>
        <v>0</v>
      </c>
      <c r="T12" s="63" t="e">
        <f t="shared" si="6"/>
        <v>#DIV/0!</v>
      </c>
      <c r="U12" s="64" t="e">
        <f t="shared" si="0"/>
        <v>#DIV/0!</v>
      </c>
      <c r="V12" s="65"/>
      <c r="W12" s="66" t="e">
        <f t="shared" si="7"/>
        <v>#DIV/0!</v>
      </c>
      <c r="X12" s="67" t="e">
        <f t="shared" si="8"/>
        <v>#DIV/0!</v>
      </c>
      <c r="Y12" s="68" t="e">
        <f t="shared" si="9"/>
        <v>#DIV/0!</v>
      </c>
      <c r="Z12" s="69">
        <f t="shared" si="10"/>
        <v>0</v>
      </c>
      <c r="AA12" s="75">
        <f t="shared" si="11"/>
        <v>0</v>
      </c>
    </row>
    <row r="13" spans="1:64" ht="24" customHeight="1">
      <c r="B13" s="47"/>
      <c r="C13" s="48"/>
      <c r="D13" s="49"/>
      <c r="E13" s="50"/>
      <c r="F13" s="51"/>
      <c r="G13" s="52"/>
      <c r="H13" s="53"/>
      <c r="I13" s="54"/>
      <c r="J13" s="48"/>
      <c r="K13" s="55">
        <f t="shared" si="1"/>
        <v>0</v>
      </c>
      <c r="L13" s="71"/>
      <c r="M13" s="72">
        <f t="shared" si="2"/>
        <v>0</v>
      </c>
      <c r="N13" s="73">
        <f t="shared" si="3"/>
        <v>0</v>
      </c>
      <c r="O13" s="59"/>
      <c r="P13" s="48"/>
      <c r="Q13" s="60"/>
      <c r="R13" s="61">
        <f t="shared" si="4"/>
        <v>0</v>
      </c>
      <c r="S13" s="74">
        <f t="shared" si="5"/>
        <v>0</v>
      </c>
      <c r="T13" s="63" t="e">
        <f t="shared" si="6"/>
        <v>#DIV/0!</v>
      </c>
      <c r="U13" s="64" t="e">
        <f t="shared" si="0"/>
        <v>#DIV/0!</v>
      </c>
      <c r="V13" s="65"/>
      <c r="W13" s="66" t="e">
        <f t="shared" si="7"/>
        <v>#DIV/0!</v>
      </c>
      <c r="X13" s="67" t="e">
        <f t="shared" si="8"/>
        <v>#DIV/0!</v>
      </c>
      <c r="Y13" s="68" t="e">
        <f t="shared" si="9"/>
        <v>#DIV/0!</v>
      </c>
      <c r="Z13" s="69">
        <f t="shared" si="10"/>
        <v>0</v>
      </c>
      <c r="AA13" s="75">
        <f t="shared" si="11"/>
        <v>0</v>
      </c>
    </row>
    <row r="14" spans="1:64" ht="24" customHeight="1">
      <c r="B14" s="47"/>
      <c r="C14" s="48"/>
      <c r="D14" s="49"/>
      <c r="E14" s="50"/>
      <c r="F14" s="51"/>
      <c r="G14" s="52"/>
      <c r="H14" s="53"/>
      <c r="I14" s="54"/>
      <c r="J14" s="48"/>
      <c r="K14" s="55">
        <f t="shared" si="1"/>
        <v>0</v>
      </c>
      <c r="L14" s="71"/>
      <c r="M14" s="72">
        <f t="shared" si="2"/>
        <v>0</v>
      </c>
      <c r="N14" s="73">
        <f t="shared" si="3"/>
        <v>0</v>
      </c>
      <c r="O14" s="59"/>
      <c r="P14" s="48"/>
      <c r="Q14" s="60"/>
      <c r="R14" s="61">
        <f t="shared" si="4"/>
        <v>0</v>
      </c>
      <c r="S14" s="74">
        <f t="shared" si="5"/>
        <v>0</v>
      </c>
      <c r="T14" s="63" t="e">
        <f t="shared" si="6"/>
        <v>#DIV/0!</v>
      </c>
      <c r="U14" s="64" t="e">
        <f t="shared" si="0"/>
        <v>#DIV/0!</v>
      </c>
      <c r="V14" s="65"/>
      <c r="W14" s="66" t="e">
        <f t="shared" si="7"/>
        <v>#DIV/0!</v>
      </c>
      <c r="X14" s="67" t="e">
        <f t="shared" si="8"/>
        <v>#DIV/0!</v>
      </c>
      <c r="Y14" s="68" t="e">
        <f t="shared" si="9"/>
        <v>#DIV/0!</v>
      </c>
      <c r="Z14" s="69">
        <f t="shared" si="10"/>
        <v>0</v>
      </c>
      <c r="AA14" s="75">
        <f t="shared" si="11"/>
        <v>0</v>
      </c>
    </row>
    <row r="15" spans="1:64" ht="24" customHeight="1">
      <c r="B15" s="47"/>
      <c r="C15" s="48"/>
      <c r="D15" s="49"/>
      <c r="E15" s="50"/>
      <c r="F15" s="51"/>
      <c r="G15" s="52"/>
      <c r="H15" s="53"/>
      <c r="I15" s="54"/>
      <c r="J15" s="48"/>
      <c r="K15" s="55">
        <f t="shared" si="1"/>
        <v>0</v>
      </c>
      <c r="L15" s="71"/>
      <c r="M15" s="72">
        <f t="shared" si="2"/>
        <v>0</v>
      </c>
      <c r="N15" s="73">
        <f t="shared" si="3"/>
        <v>0</v>
      </c>
      <c r="O15" s="59"/>
      <c r="P15" s="48"/>
      <c r="Q15" s="60"/>
      <c r="R15" s="61">
        <f t="shared" si="4"/>
        <v>0</v>
      </c>
      <c r="S15" s="74">
        <f t="shared" si="5"/>
        <v>0</v>
      </c>
      <c r="T15" s="63" t="e">
        <f t="shared" si="6"/>
        <v>#DIV/0!</v>
      </c>
      <c r="U15" s="64" t="e">
        <f t="shared" si="0"/>
        <v>#DIV/0!</v>
      </c>
      <c r="V15" s="65"/>
      <c r="W15" s="66" t="e">
        <f t="shared" si="7"/>
        <v>#DIV/0!</v>
      </c>
      <c r="X15" s="67" t="e">
        <f t="shared" si="8"/>
        <v>#DIV/0!</v>
      </c>
      <c r="Y15" s="68" t="e">
        <f t="shared" si="9"/>
        <v>#DIV/0!</v>
      </c>
      <c r="Z15" s="69">
        <f t="shared" si="10"/>
        <v>0</v>
      </c>
      <c r="AA15" s="75">
        <f t="shared" si="11"/>
        <v>0</v>
      </c>
    </row>
    <row r="16" spans="1:64" ht="24" customHeight="1">
      <c r="B16" s="47"/>
      <c r="C16" s="48"/>
      <c r="D16" s="49"/>
      <c r="E16" s="50"/>
      <c r="F16" s="51"/>
      <c r="G16" s="52"/>
      <c r="H16" s="53"/>
      <c r="I16" s="54"/>
      <c r="J16" s="48"/>
      <c r="K16" s="55">
        <f t="shared" si="1"/>
        <v>0</v>
      </c>
      <c r="L16" s="71"/>
      <c r="M16" s="72">
        <f t="shared" si="2"/>
        <v>0</v>
      </c>
      <c r="N16" s="73">
        <f t="shared" si="3"/>
        <v>0</v>
      </c>
      <c r="O16" s="59"/>
      <c r="P16" s="48"/>
      <c r="Q16" s="60"/>
      <c r="R16" s="61">
        <f t="shared" si="4"/>
        <v>0</v>
      </c>
      <c r="S16" s="74">
        <f t="shared" si="5"/>
        <v>0</v>
      </c>
      <c r="T16" s="63" t="e">
        <f t="shared" si="6"/>
        <v>#DIV/0!</v>
      </c>
      <c r="U16" s="64" t="e">
        <f t="shared" si="0"/>
        <v>#DIV/0!</v>
      </c>
      <c r="V16" s="65"/>
      <c r="W16" s="66" t="e">
        <f t="shared" si="7"/>
        <v>#DIV/0!</v>
      </c>
      <c r="X16" s="67" t="e">
        <f t="shared" si="8"/>
        <v>#DIV/0!</v>
      </c>
      <c r="Y16" s="68" t="e">
        <f t="shared" si="9"/>
        <v>#DIV/0!</v>
      </c>
      <c r="Z16" s="69">
        <f t="shared" si="10"/>
        <v>0</v>
      </c>
      <c r="AA16" s="75">
        <f t="shared" si="11"/>
        <v>0</v>
      </c>
    </row>
    <row r="17" spans="2:27" ht="24" customHeight="1">
      <c r="B17" s="47"/>
      <c r="C17" s="48"/>
      <c r="D17" s="49"/>
      <c r="E17" s="50"/>
      <c r="F17" s="51"/>
      <c r="G17" s="52"/>
      <c r="H17" s="53"/>
      <c r="I17" s="54"/>
      <c r="J17" s="48"/>
      <c r="K17" s="55">
        <f t="shared" si="1"/>
        <v>0</v>
      </c>
      <c r="L17" s="71"/>
      <c r="M17" s="72">
        <f t="shared" si="2"/>
        <v>0</v>
      </c>
      <c r="N17" s="73">
        <f t="shared" si="3"/>
        <v>0</v>
      </c>
      <c r="O17" s="59"/>
      <c r="P17" s="48"/>
      <c r="Q17" s="60"/>
      <c r="R17" s="61">
        <f t="shared" si="4"/>
        <v>0</v>
      </c>
      <c r="S17" s="74">
        <f t="shared" si="5"/>
        <v>0</v>
      </c>
      <c r="T17" s="63" t="e">
        <f t="shared" si="6"/>
        <v>#DIV/0!</v>
      </c>
      <c r="U17" s="64" t="e">
        <f t="shared" si="0"/>
        <v>#DIV/0!</v>
      </c>
      <c r="V17" s="65"/>
      <c r="W17" s="66" t="e">
        <f t="shared" si="7"/>
        <v>#DIV/0!</v>
      </c>
      <c r="X17" s="67" t="e">
        <f t="shared" si="8"/>
        <v>#DIV/0!</v>
      </c>
      <c r="Y17" s="68" t="e">
        <f t="shared" si="9"/>
        <v>#DIV/0!</v>
      </c>
      <c r="Z17" s="69">
        <f t="shared" si="10"/>
        <v>0</v>
      </c>
      <c r="AA17" s="75">
        <f t="shared" si="11"/>
        <v>0</v>
      </c>
    </row>
    <row r="18" spans="2:27" ht="24" customHeight="1">
      <c r="B18" s="47"/>
      <c r="C18" s="48"/>
      <c r="D18" s="49"/>
      <c r="E18" s="50"/>
      <c r="F18" s="51"/>
      <c r="G18" s="52"/>
      <c r="H18" s="53"/>
      <c r="I18" s="54"/>
      <c r="J18" s="48"/>
      <c r="K18" s="55">
        <f t="shared" si="1"/>
        <v>0</v>
      </c>
      <c r="L18" s="71"/>
      <c r="M18" s="72">
        <f t="shared" si="2"/>
        <v>0</v>
      </c>
      <c r="N18" s="73">
        <f t="shared" si="3"/>
        <v>0</v>
      </c>
      <c r="O18" s="59"/>
      <c r="P18" s="48"/>
      <c r="Q18" s="60"/>
      <c r="R18" s="61">
        <f t="shared" si="4"/>
        <v>0</v>
      </c>
      <c r="S18" s="74">
        <f t="shared" si="5"/>
        <v>0</v>
      </c>
      <c r="T18" s="63" t="e">
        <f t="shared" si="6"/>
        <v>#DIV/0!</v>
      </c>
      <c r="U18" s="64" t="e">
        <f t="shared" si="0"/>
        <v>#DIV/0!</v>
      </c>
      <c r="V18" s="65"/>
      <c r="W18" s="66" t="e">
        <f t="shared" si="7"/>
        <v>#DIV/0!</v>
      </c>
      <c r="X18" s="67" t="e">
        <f t="shared" si="8"/>
        <v>#DIV/0!</v>
      </c>
      <c r="Y18" s="68" t="e">
        <f t="shared" si="9"/>
        <v>#DIV/0!</v>
      </c>
      <c r="Z18" s="69">
        <f t="shared" si="10"/>
        <v>0</v>
      </c>
      <c r="AA18" s="75">
        <f t="shared" si="11"/>
        <v>0</v>
      </c>
    </row>
    <row r="19" spans="2:27" ht="24" customHeight="1">
      <c r="B19" s="47"/>
      <c r="C19" s="48"/>
      <c r="D19" s="49"/>
      <c r="E19" s="50"/>
      <c r="F19" s="51"/>
      <c r="G19" s="52"/>
      <c r="H19" s="53"/>
      <c r="I19" s="54"/>
      <c r="J19" s="48"/>
      <c r="K19" s="55">
        <f t="shared" si="1"/>
        <v>0</v>
      </c>
      <c r="L19" s="71"/>
      <c r="M19" s="72">
        <f t="shared" si="2"/>
        <v>0</v>
      </c>
      <c r="N19" s="73">
        <f t="shared" si="3"/>
        <v>0</v>
      </c>
      <c r="O19" s="59"/>
      <c r="P19" s="48"/>
      <c r="Q19" s="60"/>
      <c r="R19" s="61">
        <f t="shared" si="4"/>
        <v>0</v>
      </c>
      <c r="S19" s="74">
        <f t="shared" si="5"/>
        <v>0</v>
      </c>
      <c r="T19" s="63" t="e">
        <f t="shared" si="6"/>
        <v>#DIV/0!</v>
      </c>
      <c r="U19" s="64" t="e">
        <f t="shared" si="0"/>
        <v>#DIV/0!</v>
      </c>
      <c r="V19" s="65"/>
      <c r="W19" s="66" t="e">
        <f t="shared" si="7"/>
        <v>#DIV/0!</v>
      </c>
      <c r="X19" s="67" t="e">
        <f t="shared" si="8"/>
        <v>#DIV/0!</v>
      </c>
      <c r="Y19" s="68" t="e">
        <f t="shared" si="9"/>
        <v>#DIV/0!</v>
      </c>
      <c r="Z19" s="69">
        <f t="shared" si="10"/>
        <v>0</v>
      </c>
      <c r="AA19" s="75">
        <f t="shared" si="11"/>
        <v>0</v>
      </c>
    </row>
    <row r="20" spans="2:27" ht="24" customHeight="1">
      <c r="B20" s="47"/>
      <c r="C20" s="48"/>
      <c r="D20" s="49"/>
      <c r="E20" s="50"/>
      <c r="F20" s="51"/>
      <c r="G20" s="52"/>
      <c r="H20" s="53"/>
      <c r="I20" s="54"/>
      <c r="J20" s="48"/>
      <c r="K20" s="55">
        <f t="shared" si="1"/>
        <v>0</v>
      </c>
      <c r="L20" s="71"/>
      <c r="M20" s="72">
        <f t="shared" si="2"/>
        <v>0</v>
      </c>
      <c r="N20" s="73">
        <f t="shared" si="3"/>
        <v>0</v>
      </c>
      <c r="O20" s="59"/>
      <c r="P20" s="48"/>
      <c r="Q20" s="60"/>
      <c r="R20" s="61">
        <f t="shared" si="4"/>
        <v>0</v>
      </c>
      <c r="S20" s="74">
        <f t="shared" si="5"/>
        <v>0</v>
      </c>
      <c r="T20" s="63" t="e">
        <f t="shared" si="6"/>
        <v>#DIV/0!</v>
      </c>
      <c r="U20" s="64" t="e">
        <f t="shared" si="0"/>
        <v>#DIV/0!</v>
      </c>
      <c r="V20" s="65"/>
      <c r="W20" s="66" t="e">
        <f t="shared" si="7"/>
        <v>#DIV/0!</v>
      </c>
      <c r="X20" s="67" t="e">
        <f t="shared" si="8"/>
        <v>#DIV/0!</v>
      </c>
      <c r="Y20" s="68" t="e">
        <f t="shared" si="9"/>
        <v>#DIV/0!</v>
      </c>
      <c r="Z20" s="69">
        <f t="shared" si="10"/>
        <v>0</v>
      </c>
      <c r="AA20" s="75">
        <f t="shared" si="11"/>
        <v>0</v>
      </c>
    </row>
    <row r="21" spans="2:27" ht="24" customHeight="1">
      <c r="B21" s="47"/>
      <c r="C21" s="48"/>
      <c r="D21" s="49"/>
      <c r="E21" s="50"/>
      <c r="F21" s="51"/>
      <c r="G21" s="52"/>
      <c r="H21" s="53"/>
      <c r="I21" s="54"/>
      <c r="J21" s="48"/>
      <c r="K21" s="55">
        <f t="shared" si="1"/>
        <v>0</v>
      </c>
      <c r="L21" s="71"/>
      <c r="M21" s="72">
        <f t="shared" si="2"/>
        <v>0</v>
      </c>
      <c r="N21" s="73">
        <f t="shared" si="3"/>
        <v>0</v>
      </c>
      <c r="O21" s="59"/>
      <c r="P21" s="48"/>
      <c r="Q21" s="60"/>
      <c r="R21" s="61">
        <f t="shared" si="4"/>
        <v>0</v>
      </c>
      <c r="S21" s="74">
        <f t="shared" si="5"/>
        <v>0</v>
      </c>
      <c r="T21" s="63" t="e">
        <f t="shared" si="6"/>
        <v>#DIV/0!</v>
      </c>
      <c r="U21" s="64" t="e">
        <f t="shared" si="0"/>
        <v>#DIV/0!</v>
      </c>
      <c r="V21" s="65"/>
      <c r="W21" s="66" t="e">
        <f t="shared" si="7"/>
        <v>#DIV/0!</v>
      </c>
      <c r="X21" s="67" t="e">
        <f t="shared" si="8"/>
        <v>#DIV/0!</v>
      </c>
      <c r="Y21" s="68" t="e">
        <f t="shared" si="9"/>
        <v>#DIV/0!</v>
      </c>
      <c r="Z21" s="69">
        <f t="shared" si="10"/>
        <v>0</v>
      </c>
      <c r="AA21" s="75">
        <f t="shared" si="11"/>
        <v>0</v>
      </c>
    </row>
    <row r="22" spans="2:27" ht="24" customHeight="1">
      <c r="B22" s="47"/>
      <c r="C22" s="48"/>
      <c r="D22" s="49"/>
      <c r="E22" s="50"/>
      <c r="F22" s="51"/>
      <c r="G22" s="52"/>
      <c r="H22" s="53"/>
      <c r="I22" s="54"/>
      <c r="J22" s="48"/>
      <c r="K22" s="55">
        <f t="shared" si="1"/>
        <v>0</v>
      </c>
      <c r="L22" s="71"/>
      <c r="M22" s="72">
        <f t="shared" si="2"/>
        <v>0</v>
      </c>
      <c r="N22" s="73">
        <f t="shared" si="3"/>
        <v>0</v>
      </c>
      <c r="O22" s="59"/>
      <c r="P22" s="48"/>
      <c r="Q22" s="60"/>
      <c r="R22" s="61">
        <f t="shared" si="4"/>
        <v>0</v>
      </c>
      <c r="S22" s="74">
        <f t="shared" si="5"/>
        <v>0</v>
      </c>
      <c r="T22" s="63" t="e">
        <f t="shared" si="6"/>
        <v>#DIV/0!</v>
      </c>
      <c r="U22" s="64" t="e">
        <f t="shared" si="0"/>
        <v>#DIV/0!</v>
      </c>
      <c r="V22" s="65"/>
      <c r="W22" s="66" t="e">
        <f t="shared" si="7"/>
        <v>#DIV/0!</v>
      </c>
      <c r="X22" s="67" t="e">
        <f t="shared" si="8"/>
        <v>#DIV/0!</v>
      </c>
      <c r="Y22" s="68" t="e">
        <f t="shared" si="9"/>
        <v>#DIV/0!</v>
      </c>
      <c r="Z22" s="69">
        <f t="shared" si="10"/>
        <v>0</v>
      </c>
      <c r="AA22" s="75">
        <f t="shared" si="11"/>
        <v>0</v>
      </c>
    </row>
    <row r="23" spans="2:27" ht="24" customHeight="1">
      <c r="B23" s="47"/>
      <c r="C23" s="48"/>
      <c r="D23" s="49"/>
      <c r="E23" s="50"/>
      <c r="F23" s="51"/>
      <c r="G23" s="52"/>
      <c r="H23" s="53"/>
      <c r="I23" s="54"/>
      <c r="J23" s="48"/>
      <c r="K23" s="55">
        <f t="shared" si="1"/>
        <v>0</v>
      </c>
      <c r="L23" s="71"/>
      <c r="M23" s="72">
        <f t="shared" si="2"/>
        <v>0</v>
      </c>
      <c r="N23" s="73">
        <f t="shared" si="3"/>
        <v>0</v>
      </c>
      <c r="O23" s="59"/>
      <c r="P23" s="48"/>
      <c r="Q23" s="60"/>
      <c r="R23" s="61">
        <f t="shared" si="4"/>
        <v>0</v>
      </c>
      <c r="S23" s="74">
        <f t="shared" si="5"/>
        <v>0</v>
      </c>
      <c r="T23" s="63" t="e">
        <f t="shared" si="6"/>
        <v>#DIV/0!</v>
      </c>
      <c r="U23" s="64" t="e">
        <f t="shared" si="0"/>
        <v>#DIV/0!</v>
      </c>
      <c r="V23" s="65"/>
      <c r="W23" s="66" t="e">
        <f t="shared" si="7"/>
        <v>#DIV/0!</v>
      </c>
      <c r="X23" s="67" t="e">
        <f t="shared" si="8"/>
        <v>#DIV/0!</v>
      </c>
      <c r="Y23" s="68" t="e">
        <f t="shared" si="9"/>
        <v>#DIV/0!</v>
      </c>
      <c r="Z23" s="69">
        <f t="shared" si="10"/>
        <v>0</v>
      </c>
      <c r="AA23" s="75">
        <f t="shared" si="11"/>
        <v>0</v>
      </c>
    </row>
    <row r="24" spans="2:27" ht="24" customHeight="1" thickBot="1">
      <c r="B24" s="76"/>
      <c r="C24" s="77"/>
      <c r="D24" s="78"/>
      <c r="E24" s="79"/>
      <c r="F24" s="80"/>
      <c r="G24" s="81"/>
      <c r="H24" s="82"/>
      <c r="I24" s="83"/>
      <c r="J24" s="77"/>
      <c r="K24" s="84">
        <f t="shared" si="1"/>
        <v>0</v>
      </c>
      <c r="L24" s="85"/>
      <c r="M24" s="86">
        <f t="shared" si="2"/>
        <v>0</v>
      </c>
      <c r="N24" s="87">
        <f t="shared" si="3"/>
        <v>0</v>
      </c>
      <c r="O24" s="88"/>
      <c r="P24" s="77"/>
      <c r="Q24" s="89"/>
      <c r="R24" s="90">
        <f t="shared" si="4"/>
        <v>0</v>
      </c>
      <c r="S24" s="91">
        <f t="shared" si="5"/>
        <v>0</v>
      </c>
      <c r="T24" s="92" t="e">
        <f t="shared" si="6"/>
        <v>#DIV/0!</v>
      </c>
      <c r="U24" s="93" t="e">
        <f t="shared" si="0"/>
        <v>#DIV/0!</v>
      </c>
      <c r="V24" s="94"/>
      <c r="W24" s="95" t="e">
        <f t="shared" si="7"/>
        <v>#DIV/0!</v>
      </c>
      <c r="X24" s="96" t="e">
        <f t="shared" si="8"/>
        <v>#DIV/0!</v>
      </c>
      <c r="Y24" s="97" t="e">
        <f t="shared" si="9"/>
        <v>#DIV/0!</v>
      </c>
      <c r="Z24" s="69">
        <f t="shared" si="10"/>
        <v>0</v>
      </c>
      <c r="AA24" s="75">
        <f t="shared" si="11"/>
        <v>0</v>
      </c>
    </row>
    <row r="25" spans="2:27" ht="32.25" customHeight="1">
      <c r="C25"/>
      <c r="D25"/>
      <c r="E25"/>
      <c r="F25"/>
      <c r="G25"/>
      <c r="K25" s="98"/>
    </row>
    <row r="26" spans="2:27" ht="32.25" customHeight="1">
      <c r="C26"/>
      <c r="D26"/>
      <c r="E26"/>
      <c r="F26"/>
      <c r="G26"/>
    </row>
    <row r="27" spans="2:27" ht="32.25" customHeight="1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spans="2:27" ht="32.25" customHeight="1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</row>
    <row r="29" spans="2:27" ht="32.25" customHeight="1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spans="2:27" ht="32.25" customHeight="1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</row>
    <row r="31" spans="2:27" ht="14.25" customHeight="1">
      <c r="B31" s="99"/>
      <c r="C31" s="99"/>
      <c r="D31" s="99"/>
      <c r="E31" s="99"/>
      <c r="F31" s="99"/>
      <c r="G31" s="99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2:27" ht="14.25" customHeight="1">
      <c r="B32" s="100"/>
      <c r="C32" s="99"/>
      <c r="D32" s="99"/>
      <c r="E32" s="99"/>
      <c r="F32" s="99"/>
      <c r="G32" s="99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</row>
    <row r="33" spans="2:25" ht="14.25" customHeight="1">
      <c r="B33" s="100"/>
      <c r="C33" s="99"/>
      <c r="D33" s="99"/>
      <c r="E33" s="99"/>
      <c r="F33" s="99"/>
      <c r="G33" s="99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spans="2:25" ht="14.25" customHeight="1">
      <c r="B34" s="100"/>
      <c r="C34" s="99"/>
      <c r="D34" s="99"/>
      <c r="E34" s="99"/>
      <c r="F34" s="99"/>
      <c r="G34" s="99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</row>
    <row r="35" spans="2:25" ht="14.25" customHeight="1">
      <c r="B35" s="100"/>
      <c r="C35" s="99"/>
      <c r="D35" s="99"/>
      <c r="E35" s="99"/>
      <c r="F35" s="99"/>
      <c r="G35" s="99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2:25" ht="14.25" customHeight="1">
      <c r="B36" s="100"/>
    </row>
    <row r="37" spans="2:25" ht="14.25" customHeight="1">
      <c r="B37" s="100"/>
    </row>
    <row r="38" spans="2:25" ht="14.25" customHeight="1">
      <c r="B38" s="100"/>
    </row>
    <row r="39" spans="2:25" ht="14.25" customHeight="1">
      <c r="B39" s="100"/>
    </row>
    <row r="40" spans="2:25" ht="14.25" customHeight="1">
      <c r="B40" s="100"/>
    </row>
    <row r="41" spans="2:25" ht="14.25" customHeight="1">
      <c r="B41" s="100"/>
    </row>
    <row r="42" spans="2:25" ht="14.25" customHeight="1">
      <c r="B42" s="100"/>
    </row>
    <row r="43" spans="2:25" ht="14.25" customHeight="1">
      <c r="B43" s="100"/>
    </row>
    <row r="44" spans="2:25" ht="14.25" customHeight="1">
      <c r="B44" s="100"/>
    </row>
    <row r="45" spans="2:25" ht="14.25" customHeight="1">
      <c r="B45" s="100"/>
    </row>
    <row r="46" spans="2:25" ht="14.25" customHeight="1">
      <c r="B46" s="98"/>
    </row>
  </sheetData>
  <sheetProtection sheet="1" objects="1" scenarios="1" selectLockedCells="1"/>
  <mergeCells count="3">
    <mergeCell ref="C3:E3"/>
    <mergeCell ref="G3:H3"/>
    <mergeCell ref="H7:J7"/>
  </mergeCells>
  <conditionalFormatting sqref="T9:Y24">
    <cfRule type="expression" dxfId="0" priority="1" stopIfTrue="1">
      <formula>ISERROR(T9)</formula>
    </cfRule>
  </conditionalFormatting>
  <pageMargins left="0.5" right="0.5" top="0.5" bottom="0.5" header="0" footer="0.25"/>
  <pageSetup paperSize="5" fitToWidth="0" fitToHeight="0" orientation="landscape" r:id="rId1"/>
  <headerFooter alignWithMargins="0">
    <oddFooter xml:space="preserve">&amp;C&amp;8© University of California Cooperative Extension    M. Campbell Mathews  v 2/2011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easy calc N-Pond Drop</vt:lpstr>
      <vt:lpstr>'easy calc N-Pond Drop'!Print_Area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Marsha Campbell Mathews</dc:creator>
  <cp:lastModifiedBy> Marsha Campbell Mathews</cp:lastModifiedBy>
  <dcterms:created xsi:type="dcterms:W3CDTF">2011-02-25T20:41:28Z</dcterms:created>
  <dcterms:modified xsi:type="dcterms:W3CDTF">2011-02-25T20:41:59Z</dcterms:modified>
</cp:coreProperties>
</file>